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5000" windowHeight="11835"/>
  </bookViews>
  <sheets>
    <sheet name="Moja Korona Europy" sheetId="3" r:id="rId1"/>
  </sheets>
  <calcPr calcId="125725"/>
</workbook>
</file>

<file path=xl/calcChain.xml><?xml version="1.0" encoding="utf-8"?>
<calcChain xmlns="http://schemas.openxmlformats.org/spreadsheetml/2006/main">
  <c r="G58" i="3"/>
  <c r="B59"/>
  <c r="G5" s="1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9" l="1"/>
  <c r="G6" s="1"/>
</calcChain>
</file>

<file path=xl/sharedStrings.xml><?xml version="1.0" encoding="utf-8"?>
<sst xmlns="http://schemas.openxmlformats.org/spreadsheetml/2006/main" count="116" uniqueCount="110">
  <si>
    <t>Watykan</t>
  </si>
  <si>
    <t>Francja</t>
  </si>
  <si>
    <t>Włochy</t>
  </si>
  <si>
    <t>Szwajcaria</t>
  </si>
  <si>
    <t>Austria</t>
  </si>
  <si>
    <t>Hiszpana</t>
  </si>
  <si>
    <t>Niemcy</t>
  </si>
  <si>
    <t>Andora</t>
  </si>
  <si>
    <t>Bułgaria</t>
  </si>
  <si>
    <t>Grecja</t>
  </si>
  <si>
    <t>Słowenia</t>
  </si>
  <si>
    <t>Albania</t>
  </si>
  <si>
    <t>Kosowo</t>
  </si>
  <si>
    <t>Słowacja</t>
  </si>
  <si>
    <t>Lichtenstein</t>
  </si>
  <si>
    <t>Rumunia</t>
  </si>
  <si>
    <t>Czarnogóra</t>
  </si>
  <si>
    <t>Polska</t>
  </si>
  <si>
    <t>Norwegia</t>
  </si>
  <si>
    <t>Bośnia i Hercegowina</t>
  </si>
  <si>
    <t>Portugalia</t>
  </si>
  <si>
    <t>Serbia</t>
  </si>
  <si>
    <t>Islandia</t>
  </si>
  <si>
    <t>Szwecja</t>
  </si>
  <si>
    <t>Ukraina</t>
  </si>
  <si>
    <t>Rosja</t>
  </si>
  <si>
    <t>Chorwacja</t>
  </si>
  <si>
    <t>Czechy</t>
  </si>
  <si>
    <t>Wielka Brytania</t>
  </si>
  <si>
    <t>Finlandia</t>
  </si>
  <si>
    <t>Irlandia</t>
  </si>
  <si>
    <t>Turcja</t>
  </si>
  <si>
    <t>Węgry</t>
  </si>
  <si>
    <t>Dania</t>
  </si>
  <si>
    <t>San Marino</t>
  </si>
  <si>
    <t>Belgia</t>
  </si>
  <si>
    <t>Luksemburg</t>
  </si>
  <si>
    <t>Kazachstan</t>
  </si>
  <si>
    <t>Mołdawia</t>
  </si>
  <si>
    <t>Białoruś</t>
  </si>
  <si>
    <t>Holandia</t>
  </si>
  <si>
    <t>Estonia</t>
  </si>
  <si>
    <t>Łotwa</t>
  </si>
  <si>
    <t>Litwa</t>
  </si>
  <si>
    <t>Malta</t>
  </si>
  <si>
    <t>Monako</t>
  </si>
  <si>
    <t>Korab (2764 m n.p.m.)</t>
  </si>
  <si>
    <t>Pic de Coma Pedrosa (2942 m n.p.m.)</t>
  </si>
  <si>
    <t>Großglockner (3798 m n.p.m.)</t>
  </si>
  <si>
    <t>Signal de Botrange (694 m n.p.m.)</t>
  </si>
  <si>
    <t>Góra Dzierżyńska (345 m n.p.m.)</t>
  </si>
  <si>
    <t>Maglić (2386 m n.p.m.)</t>
  </si>
  <si>
    <t>Musała (2925 m n.p.m.)</t>
  </si>
  <si>
    <t>Dinara (1831 m n.p.m.)</t>
  </si>
  <si>
    <t>Zla Kolata (2534 m n.p.m.)</t>
  </si>
  <si>
    <t>Śnieżka (1603 m n.p.m.)</t>
  </si>
  <si>
    <t>Slættaratindur (880 m n.p.m.)</t>
  </si>
  <si>
    <t>Halti (1324 m n.p.m.)</t>
  </si>
  <si>
    <t>Mitikas (2918 m n.p.m.)</t>
  </si>
  <si>
    <t>Mulhacén (3479 m n.p.m.)</t>
  </si>
  <si>
    <t>Vaalserberg (323 m n.p.m.)</t>
  </si>
  <si>
    <t>Carrantuohill (1039 m n.p.m.)</t>
  </si>
  <si>
    <t>Hvannadalshnúkur (2110 m n.p.m.)</t>
  </si>
  <si>
    <t>Djeravica (2656 m n.p.m.)</t>
  </si>
  <si>
    <t>Grauspitz (2599 m n.p.m.)</t>
  </si>
  <si>
    <t>Wysoka Góra (294 m n.p.m.)</t>
  </si>
  <si>
    <t>Kneiff (560 m n.p.m.)</t>
  </si>
  <si>
    <t>Gaiziņkalns (312 m n.p.m.)</t>
  </si>
  <si>
    <t>Ta' Dmejrek (253 m n.p.m.)</t>
  </si>
  <si>
    <t>Zugspitze (2962 m n.p.m.)</t>
  </si>
  <si>
    <t>Galdhøpiggen (2469 m n.p.m.)</t>
  </si>
  <si>
    <t>Rysy (2499 m n.p.m.)</t>
  </si>
  <si>
    <t>Pico (2351 m n.p.m.)</t>
  </si>
  <si>
    <t>Narodnaja (1895 m n.p.m.)</t>
  </si>
  <si>
    <t>Moldoveanu (2544 m n.p.m.)</t>
  </si>
  <si>
    <t>Monte Titano (739 m n.p.m.)</t>
  </si>
  <si>
    <t>Midżur (2169 m n.p.m.)</t>
  </si>
  <si>
    <t>Gerlach (2655 m n.p.m.)</t>
  </si>
  <si>
    <t>Triglav (2864 m n.p.m.)</t>
  </si>
  <si>
    <t>Dufourspitze (4634 m n.p.m.)</t>
  </si>
  <si>
    <t>Kebnekaise (2097 m n.p.m.)</t>
  </si>
  <si>
    <t>Mahya Dağı (1031 m n.p.m.)</t>
  </si>
  <si>
    <t>Howerla (2061 m n.p.m.)</t>
  </si>
  <si>
    <t>Kékes (1014 m n.p.m.)</t>
  </si>
  <si>
    <t>Mont Blanc de Courmayeur (4748 m n.p.m.)</t>
  </si>
  <si>
    <t>Møllehøj (171 m n.p.m.)</t>
  </si>
  <si>
    <t>Torre (1993 m n.p.m.)</t>
  </si>
  <si>
    <t>Mont Blanc (4809 m n.p.m.)</t>
  </si>
  <si>
    <t>Macedonia Północna</t>
  </si>
  <si>
    <t>Ben Nevis (1345 m n.p.m.)</t>
  </si>
  <si>
    <t>Balanesti (428 m n.p.m.)</t>
  </si>
  <si>
    <t>Suur Munamägi (317 m n.p.m.)</t>
  </si>
  <si>
    <t>Chemin des Révoires (170 m n.p.m.)</t>
  </si>
  <si>
    <t>Wzgórze Watykańskie (79 m n.p.m.)</t>
  </si>
  <si>
    <t>KARTA</t>
  </si>
  <si>
    <t>DATA</t>
  </si>
  <si>
    <t>NAZWA SZCZYTU</t>
  </si>
  <si>
    <t>PAŃSTWO</t>
  </si>
  <si>
    <t>WYSOKOŚĆ</t>
  </si>
  <si>
    <t>ZDOBYTE WYSOKOŚCI</t>
  </si>
  <si>
    <t>Suma zdobytych wysokości</t>
  </si>
  <si>
    <t>Ilość zdobytych szczytów</t>
  </si>
  <si>
    <t>RAZEM</t>
  </si>
  <si>
    <t>Elbrus (5642 m n.p.m.)</t>
  </si>
  <si>
    <t>opc</t>
  </si>
  <si>
    <t>opcja</t>
  </si>
  <si>
    <t>Imię i nazwisko:</t>
  </si>
  <si>
    <t>Miejscowość:</t>
  </si>
  <si>
    <t>Na poniższej liście wpisz daty zdobytych szczytów</t>
  </si>
  <si>
    <t>Jakazaju Tał / Jurmysz (509 m n.p.m.)</t>
  </si>
</sst>
</file>

<file path=xl/styles.xml><?xml version="1.0" encoding="utf-8"?>
<styleSheet xmlns="http://schemas.openxmlformats.org/spreadsheetml/2006/main">
  <fonts count="11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8" tint="-0.499984740745262"/>
      <name val="Calibri"/>
      <family val="2"/>
      <charset val="238"/>
      <scheme val="minor"/>
    </font>
    <font>
      <b/>
      <sz val="12"/>
      <color theme="8" tint="-0.499984740745262"/>
      <name val="Calibri"/>
      <family val="2"/>
      <charset val="238"/>
      <scheme val="minor"/>
    </font>
    <font>
      <i/>
      <sz val="10"/>
      <color theme="3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ck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 style="thick">
        <color theme="3" tint="0.39985351115451523"/>
      </left>
      <right/>
      <top style="thin">
        <color theme="3" tint="0.39991454817346722"/>
      </top>
      <bottom style="thin">
        <color theme="3" tint="0.39991454817346722"/>
      </bottom>
      <diagonal/>
    </border>
  </borders>
  <cellStyleXfs count="1">
    <xf numFmtId="0" fontId="0" fillId="0" borderId="0"/>
  </cellStyleXfs>
  <cellXfs count="34">
    <xf numFmtId="0" fontId="0" fillId="0" borderId="0" xfId="0"/>
    <xf numFmtId="3" fontId="1" fillId="0" borderId="0" xfId="0" applyNumberFormat="1" applyFont="1"/>
    <xf numFmtId="0" fontId="1" fillId="0" borderId="0" xfId="0" applyFont="1"/>
    <xf numFmtId="0" fontId="3" fillId="0" borderId="0" xfId="0" applyFont="1"/>
    <xf numFmtId="3" fontId="2" fillId="0" borderId="0" xfId="0" applyNumberFormat="1" applyFont="1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14" fontId="1" fillId="0" borderId="0" xfId="0" applyNumberFormat="1" applyFont="1" applyProtection="1">
      <protection locked="0"/>
    </xf>
    <xf numFmtId="0" fontId="0" fillId="0" borderId="0" xfId="0" applyProtection="1"/>
    <xf numFmtId="0" fontId="1" fillId="0" borderId="5" xfId="0" applyFont="1" applyFill="1" applyBorder="1" applyAlignment="1" applyProtection="1"/>
    <xf numFmtId="0" fontId="1" fillId="0" borderId="2" xfId="0" applyFont="1" applyBorder="1" applyAlignment="1" applyProtection="1"/>
    <xf numFmtId="0" fontId="1" fillId="0" borderId="3" xfId="0" applyFont="1" applyBorder="1" applyAlignment="1" applyProtection="1"/>
    <xf numFmtId="3" fontId="6" fillId="0" borderId="0" xfId="0" applyNumberFormat="1" applyFont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right"/>
    </xf>
    <xf numFmtId="0" fontId="1" fillId="0" borderId="0" xfId="0" applyFont="1" applyProtection="1"/>
    <xf numFmtId="0" fontId="2" fillId="2" borderId="0" xfId="0" applyFont="1" applyFill="1"/>
    <xf numFmtId="3" fontId="2" fillId="2" borderId="0" xfId="0" applyNumberFormat="1" applyFont="1" applyFill="1"/>
    <xf numFmtId="0" fontId="1" fillId="3" borderId="0" xfId="0" applyFont="1" applyFill="1"/>
    <xf numFmtId="0" fontId="2" fillId="2" borderId="0" xfId="0" applyFont="1" applyFill="1" applyAlignment="1">
      <alignment horizontal="center"/>
    </xf>
    <xf numFmtId="0" fontId="8" fillId="0" borderId="0" xfId="0" applyFont="1" applyAlignment="1" applyProtection="1">
      <alignment horizontal="right" vertical="center"/>
    </xf>
    <xf numFmtId="3" fontId="9" fillId="0" borderId="0" xfId="0" applyNumberFormat="1" applyFont="1" applyAlignment="1" applyProtection="1">
      <alignment horizontal="center" vertical="center"/>
    </xf>
    <xf numFmtId="0" fontId="10" fillId="0" borderId="0" xfId="0" applyFont="1" applyProtection="1"/>
    <xf numFmtId="0" fontId="2" fillId="0" borderId="0" xfId="0" applyFont="1" applyAlignment="1" applyProtection="1">
      <alignment wrapText="1"/>
    </xf>
    <xf numFmtId="0" fontId="0" fillId="0" borderId="0" xfId="0" applyAlignment="1" applyProtection="1">
      <alignment horizontal="center"/>
    </xf>
    <xf numFmtId="0" fontId="7" fillId="0" borderId="5" xfId="0" applyFont="1" applyFill="1" applyBorder="1" applyAlignment="1" applyProtection="1">
      <alignment horizontal="left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/>
    </xf>
  </cellXfs>
  <cellStyles count="1">
    <cellStyle name="Normalny" xfId="0" builtinId="0"/>
  </cellStyles>
  <dxfs count="2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relativeIndent="255" justifyLastLine="0" shrinkToFit="0" mergeCell="0" readingOrder="0"/>
      <protection locked="1" hidden="0"/>
    </dxf>
    <dxf>
      <font>
        <b/>
        <i val="0"/>
      </font>
    </dxf>
    <dxf>
      <font>
        <color theme="0" tint="-0.499984740745262"/>
      </font>
    </dxf>
    <dxf>
      <font>
        <color theme="9" tint="-0.24994659260841701"/>
      </font>
      <fill>
        <patternFill patternType="none">
          <bgColor auto="1"/>
        </patternFill>
      </fill>
    </dxf>
    <dxf>
      <fill>
        <patternFill>
          <bgColor rgb="FFCCCC00"/>
        </patternFill>
      </fill>
    </dxf>
    <dxf>
      <fill>
        <patternFill>
          <bgColor theme="0" tint="-0.34998626667073579"/>
        </patternFill>
      </fill>
    </dxf>
    <dxf>
      <fill>
        <patternFill>
          <bgColor rgb="FF996633"/>
        </patternFill>
      </fill>
    </dxf>
    <dxf>
      <font>
        <color theme="4" tint="0.79998168889431442"/>
      </font>
      <fill>
        <patternFill>
          <bgColor theme="3"/>
        </patternFill>
      </fill>
    </dxf>
  </dxfs>
  <tableStyles count="1" defaultTableStyle="TableStyleMedium9" defaultPivotStyle="PivotStyleLight16">
    <tableStyle name="Styl tabeli 1" pivot="0" count="1">
      <tableStyleElement type="headerRow" dxfId="23"/>
    </tableStyle>
  </tableStyles>
  <colors>
    <mruColors>
      <color rgb="FFCCCC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0</xdr:row>
      <xdr:rowOff>76200</xdr:rowOff>
    </xdr:from>
    <xdr:to>
      <xdr:col>6</xdr:col>
      <xdr:colOff>417957</xdr:colOff>
      <xdr:row>2</xdr:row>
      <xdr:rowOff>180594</xdr:rowOff>
    </xdr:to>
    <xdr:pic>
      <xdr:nvPicPr>
        <xdr:cNvPr id="2" name="Obraz 1" descr="logo napi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3775" y="76200"/>
          <a:ext cx="2618232" cy="61874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A8:G59" totalsRowCount="1" headerRowDxfId="16" dataDxfId="15" totalsRowDxfId="14">
  <autoFilter ref="A8:G58">
    <filterColumn colId="3"/>
  </autoFilter>
  <sortState ref="A5:F54">
    <sortCondition ref="A4:A54"/>
  </sortState>
  <tableColumns count="7">
    <tableColumn id="1" name="KARTA" totalsRowLabel="RAZEM" dataDxfId="13" totalsRowDxfId="12"/>
    <tableColumn id="2" name="DATA" totalsRowFunction="count" dataDxfId="11" totalsRowDxfId="10"/>
    <tableColumn id="3" name="PAŃSTWO" dataDxfId="9" totalsRowDxfId="8"/>
    <tableColumn id="11" name="opcja" dataDxfId="7" totalsRowDxfId="6"/>
    <tableColumn id="4" name="WYSOKOŚĆ" dataDxfId="5" totalsRowDxfId="4"/>
    <tableColumn id="5" name="NAZWA SZCZYTU" dataDxfId="3" totalsRowDxfId="2"/>
    <tableColumn id="7" name="ZDOBYTE WYSOKOŚCI" totalsRowFunction="sum" dataDxfId="1" totalsRowDxfId="0">
      <calculatedColumnFormula>IF(ISBLANK(Tabela1[[#This Row],[DATA]]),0,Tabela1[[#This Row],[WYSOKOŚĆ]])</calculatedColumnFormula>
    </tableColumn>
  </tableColumns>
  <tableStyleInfo name="Styl tabeli 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0"/>
  <sheetViews>
    <sheetView showGridLines="0" showRowColHeaders="0" showZeros="0" tabSelected="1" zoomScaleNormal="100" workbookViewId="0">
      <pane ySplit="8" topLeftCell="A9" activePane="bottomLeft" state="frozen"/>
      <selection pane="bottomLeft" activeCell="A3" sqref="A3:C3"/>
    </sheetView>
  </sheetViews>
  <sheetFormatPr defaultRowHeight="15"/>
  <cols>
    <col min="1" max="1" width="7.875" customWidth="1"/>
    <col min="2" max="2" width="9.75" customWidth="1"/>
    <col min="3" max="3" width="20.75" customWidth="1"/>
    <col min="4" max="4" width="5.75" hidden="1" customWidth="1"/>
    <col min="5" max="5" width="12.375" hidden="1" customWidth="1"/>
    <col min="6" max="6" width="36.875" customWidth="1"/>
    <col min="7" max="7" width="12.625" customWidth="1"/>
    <col min="8" max="9" width="3" style="3" customWidth="1"/>
    <col min="10" max="11" width="3" customWidth="1"/>
    <col min="14" max="14" width="9.25" bestFit="1" customWidth="1"/>
  </cols>
  <sheetData>
    <row r="1" spans="1:11" ht="24.75" customHeight="1">
      <c r="A1" s="9"/>
      <c r="B1" s="9"/>
      <c r="C1" s="9"/>
      <c r="D1" s="9"/>
      <c r="E1" s="9"/>
      <c r="F1" s="25"/>
      <c r="G1" s="25"/>
    </row>
    <row r="2" spans="1:11" ht="15.75" customHeight="1">
      <c r="A2" s="26" t="s">
        <v>106</v>
      </c>
      <c r="B2" s="26"/>
      <c r="C2" s="10"/>
      <c r="D2" s="11"/>
      <c r="E2" s="12"/>
      <c r="F2" s="25"/>
      <c r="G2" s="25"/>
    </row>
    <row r="3" spans="1:11" ht="18.75" customHeight="1">
      <c r="A3" s="27"/>
      <c r="B3" s="28"/>
      <c r="C3" s="29"/>
      <c r="D3" s="11"/>
      <c r="E3" s="12"/>
      <c r="F3" s="25"/>
      <c r="G3" s="25"/>
    </row>
    <row r="4" spans="1:11" ht="4.5" customHeight="1">
      <c r="A4" s="14"/>
      <c r="B4" s="14"/>
      <c r="C4" s="14"/>
      <c r="D4" s="11"/>
      <c r="E4" s="11"/>
      <c r="F4" s="15"/>
      <c r="G4" s="13"/>
    </row>
    <row r="5" spans="1:11" ht="16.5" thickBot="1">
      <c r="A5" s="33" t="s">
        <v>107</v>
      </c>
      <c r="B5" s="33"/>
      <c r="C5" s="33"/>
      <c r="D5" s="11"/>
      <c r="E5" s="12"/>
      <c r="F5" s="21" t="s">
        <v>101</v>
      </c>
      <c r="G5" s="22">
        <f>Tabela1[[#Totals],[DATA]]</f>
        <v>0</v>
      </c>
    </row>
    <row r="6" spans="1:11" ht="18.75" customHeight="1" thickTop="1" thickBot="1">
      <c r="A6" s="30"/>
      <c r="B6" s="31"/>
      <c r="C6" s="32"/>
      <c r="D6" s="11"/>
      <c r="E6" s="12"/>
      <c r="F6" s="21" t="s">
        <v>100</v>
      </c>
      <c r="G6" s="22">
        <f>Tabela1[[#Totals],[ZDOBYTE WYSOKOŚCI]]</f>
        <v>0</v>
      </c>
      <c r="H6" s="6"/>
      <c r="I6" s="6"/>
      <c r="J6" s="7"/>
      <c r="K6" s="7"/>
    </row>
    <row r="7" spans="1:11" ht="24" customHeight="1" thickTop="1">
      <c r="A7" s="23" t="s">
        <v>108</v>
      </c>
      <c r="B7" s="16"/>
      <c r="C7" s="16"/>
      <c r="D7" s="16"/>
      <c r="E7" s="16"/>
      <c r="F7" s="16"/>
      <c r="G7" s="16"/>
    </row>
    <row r="8" spans="1:11" ht="30" customHeight="1">
      <c r="A8" s="24" t="s">
        <v>94</v>
      </c>
      <c r="B8" s="24" t="s">
        <v>95</v>
      </c>
      <c r="C8" s="24" t="s">
        <v>97</v>
      </c>
      <c r="D8" s="24" t="s">
        <v>105</v>
      </c>
      <c r="E8" s="24" t="s">
        <v>98</v>
      </c>
      <c r="F8" s="24" t="s">
        <v>96</v>
      </c>
      <c r="G8" s="24" t="s">
        <v>99</v>
      </c>
      <c r="H8" s="5"/>
      <c r="I8" s="5"/>
    </row>
    <row r="9" spans="1:11">
      <c r="A9" s="2">
        <v>1</v>
      </c>
      <c r="B9" s="8"/>
      <c r="C9" s="2" t="s">
        <v>1</v>
      </c>
      <c r="D9" s="2"/>
      <c r="E9" s="1">
        <v>4809</v>
      </c>
      <c r="F9" s="2" t="s">
        <v>87</v>
      </c>
      <c r="G9" s="1">
        <f>IF(ISBLANK(Tabela1[[#This Row],[DATA]]),0,Tabela1[[#This Row],[WYSOKOŚĆ]])</f>
        <v>0</v>
      </c>
      <c r="H9" s="4"/>
      <c r="I9" s="4"/>
    </row>
    <row r="10" spans="1:11">
      <c r="A10" s="2">
        <v>2</v>
      </c>
      <c r="B10" s="8"/>
      <c r="C10" s="2" t="s">
        <v>2</v>
      </c>
      <c r="D10" s="2"/>
      <c r="E10" s="1">
        <v>4748</v>
      </c>
      <c r="F10" s="2" t="s">
        <v>84</v>
      </c>
      <c r="G10" s="1">
        <f>IF(ISBLANK(Tabela1[[#This Row],[DATA]]),0,Tabela1[[#This Row],[WYSOKOŚĆ]])</f>
        <v>0</v>
      </c>
      <c r="H10" s="4"/>
      <c r="I10" s="4"/>
    </row>
    <row r="11" spans="1:11">
      <c r="A11" s="2">
        <v>3</v>
      </c>
      <c r="B11" s="8"/>
      <c r="C11" s="2" t="s">
        <v>3</v>
      </c>
      <c r="D11" s="2"/>
      <c r="E11" s="1">
        <v>4634</v>
      </c>
      <c r="F11" s="2" t="s">
        <v>79</v>
      </c>
      <c r="G11" s="1">
        <f>IF(ISBLANK(Tabela1[[#This Row],[DATA]]),0,Tabela1[[#This Row],[WYSOKOŚĆ]])</f>
        <v>0</v>
      </c>
      <c r="H11" s="4"/>
      <c r="I11" s="4"/>
    </row>
    <row r="12" spans="1:11">
      <c r="A12" s="2">
        <v>4</v>
      </c>
      <c r="B12" s="8"/>
      <c r="C12" s="2" t="s">
        <v>4</v>
      </c>
      <c r="D12" s="2"/>
      <c r="E12" s="1">
        <v>3798</v>
      </c>
      <c r="F12" s="2" t="s">
        <v>48</v>
      </c>
      <c r="G12" s="1">
        <f>IF(ISBLANK(Tabela1[[#This Row],[DATA]]),0,Tabela1[[#This Row],[WYSOKOŚĆ]])</f>
        <v>0</v>
      </c>
      <c r="H12" s="4"/>
      <c r="I12" s="4"/>
    </row>
    <row r="13" spans="1:11">
      <c r="A13" s="2">
        <v>5</v>
      </c>
      <c r="B13" s="8"/>
      <c r="C13" s="2" t="s">
        <v>5</v>
      </c>
      <c r="D13" s="2"/>
      <c r="E13" s="1">
        <v>3479</v>
      </c>
      <c r="F13" s="2" t="s">
        <v>59</v>
      </c>
      <c r="G13" s="1">
        <f>IF(ISBLANK(Tabela1[[#This Row],[DATA]]),0,Tabela1[[#This Row],[WYSOKOŚĆ]])</f>
        <v>0</v>
      </c>
      <c r="H13" s="4"/>
      <c r="I13" s="4"/>
    </row>
    <row r="14" spans="1:11">
      <c r="A14" s="2">
        <v>6</v>
      </c>
      <c r="B14" s="8"/>
      <c r="C14" s="2" t="s">
        <v>6</v>
      </c>
      <c r="D14" s="2"/>
      <c r="E14" s="1">
        <v>2962</v>
      </c>
      <c r="F14" s="2" t="s">
        <v>69</v>
      </c>
      <c r="G14" s="1">
        <f>IF(ISBLANK(Tabela1[[#This Row],[DATA]]),0,Tabela1[[#This Row],[WYSOKOŚĆ]])</f>
        <v>0</v>
      </c>
      <c r="H14" s="4"/>
      <c r="I14" s="4"/>
    </row>
    <row r="15" spans="1:11">
      <c r="A15" s="2">
        <v>7</v>
      </c>
      <c r="B15" s="8"/>
      <c r="C15" s="2" t="s">
        <v>7</v>
      </c>
      <c r="D15" s="2"/>
      <c r="E15" s="1">
        <v>2942</v>
      </c>
      <c r="F15" s="2" t="s">
        <v>47</v>
      </c>
      <c r="G15" s="1">
        <f>IF(ISBLANK(Tabela1[[#This Row],[DATA]]),0,Tabela1[[#This Row],[WYSOKOŚĆ]])</f>
        <v>0</v>
      </c>
      <c r="H15" s="4"/>
      <c r="I15" s="4"/>
    </row>
    <row r="16" spans="1:11">
      <c r="A16" s="2">
        <v>8</v>
      </c>
      <c r="B16" s="8"/>
      <c r="C16" s="2" t="s">
        <v>8</v>
      </c>
      <c r="D16" s="2"/>
      <c r="E16" s="1">
        <v>2925</v>
      </c>
      <c r="F16" s="2" t="s">
        <v>52</v>
      </c>
      <c r="G16" s="1">
        <f>IF(ISBLANK(Tabela1[[#This Row],[DATA]]),0,Tabela1[[#This Row],[WYSOKOŚĆ]])</f>
        <v>0</v>
      </c>
      <c r="H16" s="4"/>
      <c r="I16" s="4"/>
    </row>
    <row r="17" spans="1:9">
      <c r="A17" s="2">
        <v>9</v>
      </c>
      <c r="B17" s="8"/>
      <c r="C17" s="2" t="s">
        <v>9</v>
      </c>
      <c r="D17" s="2"/>
      <c r="E17" s="1">
        <v>2918</v>
      </c>
      <c r="F17" s="2" t="s">
        <v>58</v>
      </c>
      <c r="G17" s="1">
        <f>IF(ISBLANK(Tabela1[[#This Row],[DATA]]),0,Tabela1[[#This Row],[WYSOKOŚĆ]])</f>
        <v>0</v>
      </c>
      <c r="H17" s="4"/>
      <c r="I17" s="4"/>
    </row>
    <row r="18" spans="1:9">
      <c r="A18" s="2">
        <v>10</v>
      </c>
      <c r="B18" s="8"/>
      <c r="C18" s="2" t="s">
        <v>10</v>
      </c>
      <c r="D18" s="2"/>
      <c r="E18" s="1">
        <v>2864</v>
      </c>
      <c r="F18" s="2" t="s">
        <v>78</v>
      </c>
      <c r="G18" s="1">
        <f>IF(ISBLANK(Tabela1[[#This Row],[DATA]]),0,Tabela1[[#This Row],[WYSOKOŚĆ]])</f>
        <v>0</v>
      </c>
      <c r="H18" s="4"/>
      <c r="I18" s="4"/>
    </row>
    <row r="19" spans="1:9">
      <c r="A19" s="2">
        <v>11</v>
      </c>
      <c r="B19" s="8"/>
      <c r="C19" s="2" t="s">
        <v>11</v>
      </c>
      <c r="D19" s="2"/>
      <c r="E19" s="1">
        <v>2764</v>
      </c>
      <c r="F19" s="2" t="s">
        <v>46</v>
      </c>
      <c r="G19" s="1">
        <f>IF(ISBLANK(Tabela1[[#This Row],[DATA]]),0,Tabela1[[#This Row],[WYSOKOŚĆ]])</f>
        <v>0</v>
      </c>
      <c r="H19" s="4"/>
      <c r="I19" s="4"/>
    </row>
    <row r="20" spans="1:9">
      <c r="A20" s="2">
        <v>12</v>
      </c>
      <c r="B20" s="8"/>
      <c r="C20" s="2" t="s">
        <v>88</v>
      </c>
      <c r="D20" s="2"/>
      <c r="E20" s="1">
        <v>2764</v>
      </c>
      <c r="F20" s="2" t="s">
        <v>46</v>
      </c>
      <c r="G20" s="1">
        <f>IF(ISBLANK(Tabela1[[#This Row],[DATA]]),0,Tabela1[[#This Row],[WYSOKOŚĆ]])</f>
        <v>0</v>
      </c>
      <c r="H20" s="4"/>
      <c r="I20" s="4"/>
    </row>
    <row r="21" spans="1:9">
      <c r="A21" s="2">
        <v>13</v>
      </c>
      <c r="B21" s="8"/>
      <c r="C21" s="2" t="s">
        <v>12</v>
      </c>
      <c r="D21" s="2"/>
      <c r="E21" s="1">
        <v>2656</v>
      </c>
      <c r="F21" s="2" t="s">
        <v>63</v>
      </c>
      <c r="G21" s="1">
        <f>IF(ISBLANK(Tabela1[[#This Row],[DATA]]),0,Tabela1[[#This Row],[WYSOKOŚĆ]])</f>
        <v>0</v>
      </c>
      <c r="H21" s="4"/>
      <c r="I21" s="4"/>
    </row>
    <row r="22" spans="1:9">
      <c r="A22" s="2">
        <v>14</v>
      </c>
      <c r="B22" s="8"/>
      <c r="C22" s="2" t="s">
        <v>13</v>
      </c>
      <c r="D22" s="2"/>
      <c r="E22" s="1">
        <v>2655</v>
      </c>
      <c r="F22" s="2" t="s">
        <v>77</v>
      </c>
      <c r="G22" s="1">
        <f>IF(ISBLANK(Tabela1[[#This Row],[DATA]]),0,Tabela1[[#This Row],[WYSOKOŚĆ]])</f>
        <v>0</v>
      </c>
      <c r="H22" s="4"/>
      <c r="I22" s="4"/>
    </row>
    <row r="23" spans="1:9">
      <c r="A23" s="2">
        <v>15</v>
      </c>
      <c r="B23" s="8"/>
      <c r="C23" s="2" t="s">
        <v>14</v>
      </c>
      <c r="D23" s="2"/>
      <c r="E23" s="1">
        <v>2599</v>
      </c>
      <c r="F23" s="2" t="s">
        <v>64</v>
      </c>
      <c r="G23" s="1">
        <f>IF(ISBLANK(Tabela1[[#This Row],[DATA]]),0,Tabela1[[#This Row],[WYSOKOŚĆ]])</f>
        <v>0</v>
      </c>
      <c r="H23" s="4"/>
      <c r="I23" s="4"/>
    </row>
    <row r="24" spans="1:9">
      <c r="A24" s="2">
        <v>16</v>
      </c>
      <c r="B24" s="8"/>
      <c r="C24" s="2" t="s">
        <v>15</v>
      </c>
      <c r="D24" s="2"/>
      <c r="E24" s="1">
        <v>2544</v>
      </c>
      <c r="F24" s="2" t="s">
        <v>74</v>
      </c>
      <c r="G24" s="1">
        <f>IF(ISBLANK(Tabela1[[#This Row],[DATA]]),0,Tabela1[[#This Row],[WYSOKOŚĆ]])</f>
        <v>0</v>
      </c>
      <c r="H24" s="4"/>
      <c r="I24" s="4"/>
    </row>
    <row r="25" spans="1:9">
      <c r="A25" s="2">
        <v>17</v>
      </c>
      <c r="B25" s="8"/>
      <c r="C25" s="2" t="s">
        <v>16</v>
      </c>
      <c r="D25" s="2"/>
      <c r="E25" s="1">
        <v>2534</v>
      </c>
      <c r="F25" s="2" t="s">
        <v>54</v>
      </c>
      <c r="G25" s="1">
        <f>IF(ISBLANK(Tabela1[[#This Row],[DATA]]),0,Tabela1[[#This Row],[WYSOKOŚĆ]])</f>
        <v>0</v>
      </c>
      <c r="H25" s="4"/>
      <c r="I25" s="4"/>
    </row>
    <row r="26" spans="1:9">
      <c r="A26" s="2">
        <v>18</v>
      </c>
      <c r="B26" s="8"/>
      <c r="C26" s="2" t="s">
        <v>17</v>
      </c>
      <c r="D26" s="2"/>
      <c r="E26" s="1">
        <v>2499</v>
      </c>
      <c r="F26" s="2" t="s">
        <v>71</v>
      </c>
      <c r="G26" s="1">
        <f>IF(ISBLANK(Tabela1[[#This Row],[DATA]]),0,Tabela1[[#This Row],[WYSOKOŚĆ]])</f>
        <v>0</v>
      </c>
      <c r="H26" s="4"/>
      <c r="I26" s="4"/>
    </row>
    <row r="27" spans="1:9">
      <c r="A27" s="2">
        <v>19</v>
      </c>
      <c r="B27" s="8"/>
      <c r="C27" s="2" t="s">
        <v>18</v>
      </c>
      <c r="D27" s="2"/>
      <c r="E27" s="1">
        <v>2469</v>
      </c>
      <c r="F27" s="2" t="s">
        <v>70</v>
      </c>
      <c r="G27" s="1">
        <f>IF(ISBLANK(Tabela1[[#This Row],[DATA]]),0,Tabela1[[#This Row],[WYSOKOŚĆ]])</f>
        <v>0</v>
      </c>
      <c r="H27" s="4"/>
      <c r="I27" s="4"/>
    </row>
    <row r="28" spans="1:9">
      <c r="A28" s="2">
        <v>20</v>
      </c>
      <c r="B28" s="8"/>
      <c r="C28" s="2" t="s">
        <v>19</v>
      </c>
      <c r="D28" s="2"/>
      <c r="E28" s="1">
        <v>2386</v>
      </c>
      <c r="F28" s="2" t="s">
        <v>51</v>
      </c>
      <c r="G28" s="1">
        <f>IF(ISBLANK(Tabela1[[#This Row],[DATA]]),0,Tabela1[[#This Row],[WYSOKOŚĆ]])</f>
        <v>0</v>
      </c>
      <c r="H28" s="4"/>
      <c r="I28" s="5"/>
    </row>
    <row r="29" spans="1:9">
      <c r="A29" s="2">
        <v>21</v>
      </c>
      <c r="B29" s="8"/>
      <c r="C29" s="2" t="s">
        <v>20</v>
      </c>
      <c r="D29" s="2"/>
      <c r="E29" s="1">
        <v>2351</v>
      </c>
      <c r="F29" s="2" t="s">
        <v>72</v>
      </c>
      <c r="G29" s="1">
        <f>IF(ISBLANK(Tabela1[[#This Row],[DATA]]),0,Tabela1[[#This Row],[WYSOKOŚĆ]])</f>
        <v>0</v>
      </c>
      <c r="H29" s="4"/>
      <c r="I29" s="5"/>
    </row>
    <row r="30" spans="1:9">
      <c r="A30" s="2">
        <v>22</v>
      </c>
      <c r="B30" s="8"/>
      <c r="C30" s="2" t="s">
        <v>21</v>
      </c>
      <c r="D30" s="2"/>
      <c r="E30" s="1">
        <v>2169</v>
      </c>
      <c r="F30" s="2" t="s">
        <v>76</v>
      </c>
      <c r="G30" s="1">
        <f>IF(ISBLANK(Tabela1[[#This Row],[DATA]]),0,Tabela1[[#This Row],[WYSOKOŚĆ]])</f>
        <v>0</v>
      </c>
      <c r="H30" s="4"/>
      <c r="I30" s="4"/>
    </row>
    <row r="31" spans="1:9">
      <c r="A31" s="2">
        <v>23</v>
      </c>
      <c r="B31" s="8"/>
      <c r="C31" s="2" t="s">
        <v>22</v>
      </c>
      <c r="D31" s="2"/>
      <c r="E31" s="1">
        <v>2110</v>
      </c>
      <c r="F31" s="2" t="s">
        <v>62</v>
      </c>
      <c r="G31" s="1">
        <f>IF(ISBLANK(Tabela1[[#This Row],[DATA]]),0,Tabela1[[#This Row],[WYSOKOŚĆ]])</f>
        <v>0</v>
      </c>
      <c r="H31" s="4"/>
      <c r="I31" s="4"/>
    </row>
    <row r="32" spans="1:9">
      <c r="A32" s="2">
        <v>24</v>
      </c>
      <c r="B32" s="8"/>
      <c r="C32" s="2" t="s">
        <v>23</v>
      </c>
      <c r="D32" s="2"/>
      <c r="E32" s="1">
        <v>2097</v>
      </c>
      <c r="F32" s="2" t="s">
        <v>80</v>
      </c>
      <c r="G32" s="1">
        <f>IF(ISBLANK(Tabela1[[#This Row],[DATA]]),0,Tabela1[[#This Row],[WYSOKOŚĆ]])</f>
        <v>0</v>
      </c>
      <c r="H32" s="4"/>
      <c r="I32" s="4"/>
    </row>
    <row r="33" spans="1:9">
      <c r="A33" s="2">
        <v>25</v>
      </c>
      <c r="B33" s="8"/>
      <c r="C33" s="2" t="s">
        <v>24</v>
      </c>
      <c r="D33" s="2"/>
      <c r="E33" s="1">
        <v>2061</v>
      </c>
      <c r="F33" s="2" t="s">
        <v>82</v>
      </c>
      <c r="G33" s="1">
        <f>IF(ISBLANK(Tabela1[[#This Row],[DATA]]),0,Tabela1[[#This Row],[WYSOKOŚĆ]])</f>
        <v>0</v>
      </c>
      <c r="H33" s="4"/>
      <c r="I33" s="4"/>
    </row>
    <row r="34" spans="1:9">
      <c r="A34" s="2">
        <v>26</v>
      </c>
      <c r="B34" s="8"/>
      <c r="C34" s="2" t="s">
        <v>20</v>
      </c>
      <c r="D34" s="2" t="s">
        <v>104</v>
      </c>
      <c r="E34" s="1">
        <v>1993</v>
      </c>
      <c r="F34" s="2" t="s">
        <v>86</v>
      </c>
      <c r="G34" s="1">
        <f>IF(ISBLANK(Tabela1[[#This Row],[DATA]]),0,Tabela1[[#This Row],[WYSOKOŚĆ]])</f>
        <v>0</v>
      </c>
      <c r="H34" s="4"/>
      <c r="I34" s="5"/>
    </row>
    <row r="35" spans="1:9">
      <c r="A35" s="2">
        <v>27</v>
      </c>
      <c r="B35" s="8"/>
      <c r="C35" s="2" t="s">
        <v>25</v>
      </c>
      <c r="D35" s="2"/>
      <c r="E35" s="1">
        <v>1895</v>
      </c>
      <c r="F35" s="2" t="s">
        <v>73</v>
      </c>
      <c r="G35" s="1">
        <f>IF(ISBLANK(Tabela1[[#This Row],[DATA]]),0,Tabela1[[#This Row],[WYSOKOŚĆ]])</f>
        <v>0</v>
      </c>
      <c r="H35" s="4"/>
      <c r="I35" s="4"/>
    </row>
    <row r="36" spans="1:9">
      <c r="A36" s="2">
        <v>28</v>
      </c>
      <c r="B36" s="8"/>
      <c r="C36" s="2" t="s">
        <v>26</v>
      </c>
      <c r="D36" s="2"/>
      <c r="E36" s="1">
        <v>1831</v>
      </c>
      <c r="F36" s="2" t="s">
        <v>53</v>
      </c>
      <c r="G36" s="1">
        <f>IF(ISBLANK(Tabela1[[#This Row],[DATA]]),0,Tabela1[[#This Row],[WYSOKOŚĆ]])</f>
        <v>0</v>
      </c>
      <c r="H36" s="4"/>
      <c r="I36" s="4"/>
    </row>
    <row r="37" spans="1:9">
      <c r="A37" s="2">
        <v>29</v>
      </c>
      <c r="B37" s="8"/>
      <c r="C37" s="2" t="s">
        <v>27</v>
      </c>
      <c r="D37" s="2"/>
      <c r="E37" s="1">
        <v>1603</v>
      </c>
      <c r="F37" s="2" t="s">
        <v>55</v>
      </c>
      <c r="G37" s="1">
        <f>IF(ISBLANK(Tabela1[[#This Row],[DATA]]),0,Tabela1[[#This Row],[WYSOKOŚĆ]])</f>
        <v>0</v>
      </c>
      <c r="H37" s="4"/>
      <c r="I37" s="4"/>
    </row>
    <row r="38" spans="1:9">
      <c r="A38" s="2">
        <v>30</v>
      </c>
      <c r="B38" s="8"/>
      <c r="C38" s="2" t="s">
        <v>28</v>
      </c>
      <c r="D38" s="2"/>
      <c r="E38" s="1">
        <v>1345</v>
      </c>
      <c r="F38" s="2" t="s">
        <v>89</v>
      </c>
      <c r="G38" s="1">
        <f>IF(ISBLANK(Tabela1[[#This Row],[DATA]]),0,Tabela1[[#This Row],[WYSOKOŚĆ]])</f>
        <v>0</v>
      </c>
      <c r="H38" s="4"/>
      <c r="I38" s="4"/>
    </row>
    <row r="39" spans="1:9">
      <c r="A39" s="2">
        <v>31</v>
      </c>
      <c r="B39" s="8"/>
      <c r="C39" s="2" t="s">
        <v>29</v>
      </c>
      <c r="D39" s="2"/>
      <c r="E39" s="1">
        <v>1324</v>
      </c>
      <c r="F39" s="2" t="s">
        <v>57</v>
      </c>
      <c r="G39" s="1">
        <f>IF(ISBLANK(Tabela1[[#This Row],[DATA]]),0,Tabela1[[#This Row],[WYSOKOŚĆ]])</f>
        <v>0</v>
      </c>
      <c r="H39" s="4"/>
      <c r="I39" s="5"/>
    </row>
    <row r="40" spans="1:9">
      <c r="A40" s="2">
        <v>32</v>
      </c>
      <c r="B40" s="8"/>
      <c r="C40" s="2" t="s">
        <v>30</v>
      </c>
      <c r="D40" s="2"/>
      <c r="E40" s="1">
        <v>1039</v>
      </c>
      <c r="F40" s="2" t="s">
        <v>61</v>
      </c>
      <c r="G40" s="1">
        <f>IF(ISBLANK(Tabela1[[#This Row],[DATA]]),0,Tabela1[[#This Row],[WYSOKOŚĆ]])</f>
        <v>0</v>
      </c>
      <c r="H40" s="4"/>
      <c r="I40" s="4"/>
    </row>
    <row r="41" spans="1:9">
      <c r="A41" s="2">
        <v>33</v>
      </c>
      <c r="B41" s="8"/>
      <c r="C41" s="2" t="s">
        <v>31</v>
      </c>
      <c r="D41" s="2"/>
      <c r="E41" s="1">
        <v>1031</v>
      </c>
      <c r="F41" s="2" t="s">
        <v>81</v>
      </c>
      <c r="G41" s="1">
        <f>IF(ISBLANK(Tabela1[[#This Row],[DATA]]),0,Tabela1[[#This Row],[WYSOKOŚĆ]])</f>
        <v>0</v>
      </c>
      <c r="H41" s="4"/>
      <c r="I41" s="4"/>
    </row>
    <row r="42" spans="1:9">
      <c r="A42" s="2">
        <v>34</v>
      </c>
      <c r="B42" s="8"/>
      <c r="C42" s="2" t="s">
        <v>32</v>
      </c>
      <c r="D42" s="2"/>
      <c r="E42" s="1">
        <v>1014</v>
      </c>
      <c r="F42" s="2" t="s">
        <v>83</v>
      </c>
      <c r="G42" s="1">
        <f>IF(ISBLANK(Tabela1[[#This Row],[DATA]]),0,Tabela1[[#This Row],[WYSOKOŚĆ]])</f>
        <v>0</v>
      </c>
      <c r="H42" s="4"/>
      <c r="I42" s="4"/>
    </row>
    <row r="43" spans="1:9">
      <c r="A43" s="2">
        <v>35</v>
      </c>
      <c r="B43" s="8"/>
      <c r="C43" s="2" t="s">
        <v>33</v>
      </c>
      <c r="D43" s="2"/>
      <c r="E43" s="1">
        <v>880</v>
      </c>
      <c r="F43" s="2" t="s">
        <v>56</v>
      </c>
      <c r="G43" s="1">
        <f>IF(ISBLANK(Tabela1[[#This Row],[DATA]]),0,Tabela1[[#This Row],[WYSOKOŚĆ]])</f>
        <v>0</v>
      </c>
      <c r="H43" s="4"/>
      <c r="I43" s="4"/>
    </row>
    <row r="44" spans="1:9">
      <c r="A44" s="2">
        <v>36</v>
      </c>
      <c r="B44" s="8"/>
      <c r="C44" s="2" t="s">
        <v>34</v>
      </c>
      <c r="D44" s="2"/>
      <c r="E44" s="1">
        <v>739</v>
      </c>
      <c r="F44" s="2" t="s">
        <v>75</v>
      </c>
      <c r="G44" s="1">
        <f>IF(ISBLANK(Tabela1[[#This Row],[DATA]]),0,Tabela1[[#This Row],[WYSOKOŚĆ]])</f>
        <v>0</v>
      </c>
      <c r="H44" s="4"/>
      <c r="I44" s="4"/>
    </row>
    <row r="45" spans="1:9">
      <c r="A45" s="2">
        <v>37</v>
      </c>
      <c r="B45" s="8"/>
      <c r="C45" s="2" t="s">
        <v>35</v>
      </c>
      <c r="D45" s="2"/>
      <c r="E45" s="1">
        <v>694</v>
      </c>
      <c r="F45" s="2" t="s">
        <v>49</v>
      </c>
      <c r="G45" s="1">
        <f>IF(ISBLANK(Tabela1[[#This Row],[DATA]]),0,Tabela1[[#This Row],[WYSOKOŚĆ]])</f>
        <v>0</v>
      </c>
      <c r="H45" s="4"/>
      <c r="I45" s="4"/>
    </row>
    <row r="46" spans="1:9">
      <c r="A46" s="2">
        <v>38</v>
      </c>
      <c r="B46" s="8"/>
      <c r="C46" s="2" t="s">
        <v>36</v>
      </c>
      <c r="D46" s="2"/>
      <c r="E46" s="1">
        <v>560</v>
      </c>
      <c r="F46" s="2" t="s">
        <v>66</v>
      </c>
      <c r="G46" s="1">
        <f>IF(ISBLANK(Tabela1[[#This Row],[DATA]]),0,Tabela1[[#This Row],[WYSOKOŚĆ]])</f>
        <v>0</v>
      </c>
      <c r="H46" s="4"/>
      <c r="I46" s="4"/>
    </row>
    <row r="47" spans="1:9">
      <c r="A47" s="2">
        <v>39</v>
      </c>
      <c r="B47" s="8"/>
      <c r="C47" s="2" t="s">
        <v>37</v>
      </c>
      <c r="D47" s="2"/>
      <c r="E47" s="1">
        <v>509</v>
      </c>
      <c r="F47" s="2" t="s">
        <v>109</v>
      </c>
      <c r="G47" s="1">
        <f>IF(ISBLANK(Tabela1[[#This Row],[DATA]]),0,Tabela1[[#This Row],[WYSOKOŚĆ]])</f>
        <v>0</v>
      </c>
      <c r="H47" s="4"/>
      <c r="I47" s="4"/>
    </row>
    <row r="48" spans="1:9">
      <c r="A48" s="2">
        <v>40</v>
      </c>
      <c r="B48" s="8"/>
      <c r="C48" s="2" t="s">
        <v>38</v>
      </c>
      <c r="D48" s="2"/>
      <c r="E48" s="1">
        <v>428</v>
      </c>
      <c r="F48" s="2" t="s">
        <v>90</v>
      </c>
      <c r="G48" s="1">
        <f>IF(ISBLANK(Tabela1[[#This Row],[DATA]]),0,Tabela1[[#This Row],[WYSOKOŚĆ]])</f>
        <v>0</v>
      </c>
      <c r="H48" s="4"/>
      <c r="I48" s="4"/>
    </row>
    <row r="49" spans="1:9">
      <c r="A49" s="2">
        <v>41</v>
      </c>
      <c r="B49" s="8"/>
      <c r="C49" s="2" t="s">
        <v>39</v>
      </c>
      <c r="D49" s="2"/>
      <c r="E49" s="1">
        <v>345</v>
      </c>
      <c r="F49" s="2" t="s">
        <v>50</v>
      </c>
      <c r="G49" s="1">
        <f>IF(ISBLANK(Tabela1[[#This Row],[DATA]]),0,Tabela1[[#This Row],[WYSOKOŚĆ]])</f>
        <v>0</v>
      </c>
      <c r="H49" s="4"/>
      <c r="I49" s="4"/>
    </row>
    <row r="50" spans="1:9">
      <c r="A50" s="2">
        <v>42</v>
      </c>
      <c r="B50" s="8"/>
      <c r="C50" s="2" t="s">
        <v>40</v>
      </c>
      <c r="D50" s="2"/>
      <c r="E50" s="1">
        <v>323</v>
      </c>
      <c r="F50" s="2" t="s">
        <v>60</v>
      </c>
      <c r="G50" s="1">
        <f>IF(ISBLANK(Tabela1[[#This Row],[DATA]]),0,Tabela1[[#This Row],[WYSOKOŚĆ]])</f>
        <v>0</v>
      </c>
      <c r="H50" s="4"/>
      <c r="I50" s="4"/>
    </row>
    <row r="51" spans="1:9">
      <c r="A51" s="2">
        <v>43</v>
      </c>
      <c r="B51" s="8"/>
      <c r="C51" s="2" t="s">
        <v>41</v>
      </c>
      <c r="D51" s="2"/>
      <c r="E51" s="1">
        <v>317</v>
      </c>
      <c r="F51" s="2" t="s">
        <v>91</v>
      </c>
      <c r="G51" s="1">
        <f>IF(ISBLANK(Tabela1[[#This Row],[DATA]]),0,Tabela1[[#This Row],[WYSOKOŚĆ]])</f>
        <v>0</v>
      </c>
      <c r="H51" s="4"/>
      <c r="I51" s="4"/>
    </row>
    <row r="52" spans="1:9">
      <c r="A52" s="2">
        <v>44</v>
      </c>
      <c r="B52" s="8"/>
      <c r="C52" s="2" t="s">
        <v>42</v>
      </c>
      <c r="D52" s="2"/>
      <c r="E52" s="1">
        <v>312</v>
      </c>
      <c r="F52" s="2" t="s">
        <v>67</v>
      </c>
      <c r="G52" s="1">
        <f>IF(ISBLANK(Tabela1[[#This Row],[DATA]]),0,Tabela1[[#This Row],[WYSOKOŚĆ]])</f>
        <v>0</v>
      </c>
      <c r="H52" s="4"/>
      <c r="I52" s="4"/>
    </row>
    <row r="53" spans="1:9">
      <c r="A53" s="2">
        <v>45</v>
      </c>
      <c r="B53" s="8"/>
      <c r="C53" s="2" t="s">
        <v>43</v>
      </c>
      <c r="D53" s="2"/>
      <c r="E53" s="1">
        <v>294</v>
      </c>
      <c r="F53" s="2" t="s">
        <v>65</v>
      </c>
      <c r="G53" s="1">
        <f>IF(ISBLANK(Tabela1[[#This Row],[DATA]]),0,Tabela1[[#This Row],[WYSOKOŚĆ]])</f>
        <v>0</v>
      </c>
      <c r="H53" s="4"/>
      <c r="I53" s="4"/>
    </row>
    <row r="54" spans="1:9">
      <c r="A54" s="2">
        <v>46</v>
      </c>
      <c r="B54" s="8"/>
      <c r="C54" s="2" t="s">
        <v>44</v>
      </c>
      <c r="D54" s="2"/>
      <c r="E54" s="1">
        <v>253</v>
      </c>
      <c r="F54" s="2" t="s">
        <v>68</v>
      </c>
      <c r="G54" s="1">
        <f>IF(ISBLANK(Tabela1[[#This Row],[DATA]]),0,Tabela1[[#This Row],[WYSOKOŚĆ]])</f>
        <v>0</v>
      </c>
      <c r="H54" s="4"/>
      <c r="I54" s="4"/>
    </row>
    <row r="55" spans="1:9">
      <c r="A55" s="2">
        <v>47</v>
      </c>
      <c r="B55" s="8"/>
      <c r="C55" s="2" t="s">
        <v>33</v>
      </c>
      <c r="D55" s="2" t="s">
        <v>104</v>
      </c>
      <c r="E55" s="1">
        <v>171</v>
      </c>
      <c r="F55" s="2" t="s">
        <v>85</v>
      </c>
      <c r="G55" s="1">
        <f>IF(ISBLANK(Tabela1[[#This Row],[DATA]]),0,Tabela1[[#This Row],[WYSOKOŚĆ]])</f>
        <v>0</v>
      </c>
      <c r="H55" s="4"/>
      <c r="I55" s="4"/>
    </row>
    <row r="56" spans="1:9">
      <c r="A56" s="2">
        <v>48</v>
      </c>
      <c r="B56" s="8"/>
      <c r="C56" s="2" t="s">
        <v>45</v>
      </c>
      <c r="D56" s="2"/>
      <c r="E56" s="1">
        <v>170</v>
      </c>
      <c r="F56" s="2" t="s">
        <v>92</v>
      </c>
      <c r="G56" s="1">
        <f>IF(ISBLANK(Tabela1[[#This Row],[DATA]]),0,Tabela1[[#This Row],[WYSOKOŚĆ]])</f>
        <v>0</v>
      </c>
      <c r="H56" s="4"/>
      <c r="I56" s="4"/>
    </row>
    <row r="57" spans="1:9">
      <c r="A57" s="2">
        <v>49</v>
      </c>
      <c r="B57" s="8"/>
      <c r="C57" s="2" t="s">
        <v>0</v>
      </c>
      <c r="D57" s="2"/>
      <c r="E57" s="1">
        <v>79</v>
      </c>
      <c r="F57" s="2" t="s">
        <v>93</v>
      </c>
      <c r="G57" s="1">
        <f>IF(ISBLANK(Tabela1[[#This Row],[DATA]]),0,Tabela1[[#This Row],[WYSOKOŚĆ]])</f>
        <v>0</v>
      </c>
      <c r="H57" s="4"/>
      <c r="I57" s="4"/>
    </row>
    <row r="58" spans="1:9">
      <c r="A58" s="2">
        <v>50</v>
      </c>
      <c r="B58" s="8"/>
      <c r="C58" s="2" t="s">
        <v>25</v>
      </c>
      <c r="D58" s="2" t="s">
        <v>104</v>
      </c>
      <c r="E58" s="1">
        <v>5642</v>
      </c>
      <c r="F58" s="2" t="s">
        <v>103</v>
      </c>
      <c r="G58" s="1">
        <f>IF(ISBLANK(Tabela1[[#This Row],[DATA]]),0,Tabela1[[#This Row],[WYSOKOŚĆ]])</f>
        <v>0</v>
      </c>
      <c r="H58" s="4"/>
      <c r="I58" s="4"/>
    </row>
    <row r="59" spans="1:9" ht="15" customHeight="1">
      <c r="A59" s="20" t="s">
        <v>102</v>
      </c>
      <c r="B59" s="17">
        <f>SUBTOTAL(103,[DATA])</f>
        <v>0</v>
      </c>
      <c r="C59" s="17"/>
      <c r="D59" s="17"/>
      <c r="E59" s="17"/>
      <c r="F59" s="17"/>
      <c r="G59" s="18">
        <f>SUBTOTAL(109,[ZDOBYTE WYSOKOŚCI])</f>
        <v>0</v>
      </c>
      <c r="H59" s="4"/>
      <c r="I59" s="4"/>
    </row>
    <row r="60" spans="1:9" ht="3.75" customHeight="1">
      <c r="A60" s="2"/>
      <c r="B60" s="19"/>
      <c r="C60" s="2"/>
      <c r="D60" s="2"/>
      <c r="E60" s="1"/>
      <c r="F60" s="2"/>
      <c r="G60" s="19"/>
      <c r="H60" s="5"/>
      <c r="I60" s="5"/>
    </row>
  </sheetData>
  <sheetProtection sheet="1" objects="1" scenarios="1" sort="0" autoFilter="0"/>
  <sortState ref="C3:H49">
    <sortCondition descending="1" ref="E3:E49"/>
  </sortState>
  <mergeCells count="5">
    <mergeCell ref="F1:G3"/>
    <mergeCell ref="A2:B2"/>
    <mergeCell ref="A3:C3"/>
    <mergeCell ref="A6:C6"/>
    <mergeCell ref="A5:C5"/>
  </mergeCells>
  <conditionalFormatting sqref="H6">
    <cfRule type="expression" dxfId="22" priority="5">
      <formula>$G$6&gt;=10000</formula>
    </cfRule>
  </conditionalFormatting>
  <conditionalFormatting sqref="I6">
    <cfRule type="expression" dxfId="21" priority="4">
      <formula>$G$6&gt;=30000</formula>
    </cfRule>
  </conditionalFormatting>
  <conditionalFormatting sqref="J6">
    <cfRule type="expression" dxfId="20" priority="3">
      <formula>$G$6&gt;=50000</formula>
    </cfRule>
  </conditionalFormatting>
  <conditionalFormatting sqref="A9:G58">
    <cfRule type="expression" dxfId="19" priority="8">
      <formula>$D9="opc"</formula>
    </cfRule>
    <cfRule type="expression" dxfId="18" priority="9">
      <formula>$G9=0</formula>
    </cfRule>
    <cfRule type="expression" dxfId="17" priority="10">
      <formula>$G9&gt;0</formula>
    </cfRule>
  </conditionalFormatting>
  <pageMargins left="0.25" right="0.25" top="0.75" bottom="0.75" header="0.3" footer="0.3"/>
  <pageSetup paperSize="9" scale="91" orientation="portrait" horizontalDpi="4294967294" verticalDpi="4294967294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Moja Korona Europy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Roman Henryk Orlicz</cp:lastModifiedBy>
  <cp:lastPrinted>2019-07-12T13:23:55Z</cp:lastPrinted>
  <dcterms:created xsi:type="dcterms:W3CDTF">2019-02-03T19:39:17Z</dcterms:created>
  <dcterms:modified xsi:type="dcterms:W3CDTF">2019-12-22T16:38:35Z</dcterms:modified>
</cp:coreProperties>
</file>